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y Drive\Thuy 2023\Công khai theo TT 90\Công khai quý I -2023\"/>
    </mc:Choice>
  </mc:AlternateContent>
  <bookViews>
    <workbookView xWindow="120" yWindow="75" windowWidth="28680" windowHeight="12585"/>
  </bookViews>
  <sheets>
    <sheet name="Q1" sheetId="1" r:id="rId1"/>
  </sheets>
  <calcPr calcId="162913"/>
</workbook>
</file>

<file path=xl/calcChain.xml><?xml version="1.0" encoding="utf-8"?>
<calcChain xmlns="http://schemas.openxmlformats.org/spreadsheetml/2006/main">
  <c r="E43" i="1" l="1"/>
  <c r="D15" i="1"/>
  <c r="E15" i="1"/>
  <c r="D14" i="1"/>
  <c r="E14" i="1" s="1"/>
  <c r="D13" i="1"/>
  <c r="E13" i="1" s="1"/>
  <c r="E10" i="1"/>
  <c r="D12" i="1"/>
  <c r="E12" i="1" s="1"/>
  <c r="D11" i="1"/>
  <c r="E11" i="1" s="1"/>
  <c r="C27" i="1" l="1"/>
  <c r="C26" i="1" s="1"/>
  <c r="H22" i="1"/>
  <c r="H21" i="1"/>
  <c r="D9" i="1"/>
  <c r="C9" i="1"/>
  <c r="D27" i="1" l="1"/>
  <c r="E27" i="1" s="1"/>
  <c r="E26" i="1" s="1"/>
  <c r="D26" i="1" l="1"/>
</calcChain>
</file>

<file path=xl/sharedStrings.xml><?xml version="1.0" encoding="utf-8"?>
<sst xmlns="http://schemas.openxmlformats.org/spreadsheetml/2006/main" count="68" uniqueCount="60">
  <si>
    <t>TRƯỜNG THCS ĐÌNH XUYÊN</t>
  </si>
  <si>
    <t>Mẫu số 03</t>
  </si>
  <si>
    <t xml:space="preserve">            Chương: 622</t>
  </si>
  <si>
    <t>(Ban hành kèm theo TT số 90/2018/TT-BTC ngày 28/09/2018 của BTC)</t>
  </si>
  <si>
    <t>số TT</t>
  </si>
  <si>
    <t>Nội dung</t>
  </si>
  <si>
    <t>Dự toán năm 2022</t>
  </si>
  <si>
    <t>Ước thực hiện quý I</t>
  </si>
  <si>
    <t>Ước thực hiện/Dự toán năm (tỷ lệ %)</t>
  </si>
  <si>
    <t>Ước thực hiện quý I so với cùng kỳ năm 2021 (tỷ lệ %)</t>
  </si>
  <si>
    <t>A</t>
  </si>
  <si>
    <t>TỔNG SỐ THU, CHI, NỘP NGÂN SÁCH PHÍ, LỆ PHÍ</t>
  </si>
  <si>
    <t>I</t>
  </si>
  <si>
    <t>Số thu phí, lệ phí, thu sự nghiệp</t>
  </si>
  <si>
    <t>Học phí</t>
  </si>
  <si>
    <t>II</t>
  </si>
  <si>
    <t>Chi từ nguồn thu phí được để lại</t>
  </si>
  <si>
    <t>Chi sự nghiệp</t>
  </si>
  <si>
    <t>a</t>
  </si>
  <si>
    <t>Kinh phí nhiệm vụ thường xuyên</t>
  </si>
  <si>
    <t>b</t>
  </si>
  <si>
    <t>Kinh phí nhiệm vụ không thường xuyên</t>
  </si>
  <si>
    <t>Chi quản lý hành chính</t>
  </si>
  <si>
    <t>Kinh phí thực hiện chế độ tự chủ</t>
  </si>
  <si>
    <t>Kinh phí không thực hiện chế độ tự chủ</t>
  </si>
  <si>
    <t>III</t>
  </si>
  <si>
    <t>Số thu nộp ngân sách nhà nước</t>
  </si>
  <si>
    <t>Số phí, lệ phí nộp NSNN</t>
  </si>
  <si>
    <t>Hoạt động sự nghiệp khác</t>
  </si>
  <si>
    <t>B</t>
  </si>
  <si>
    <t>DỰ TOÁN CHI NSNN</t>
  </si>
  <si>
    <t>Nguồn ngân sách trong nước</t>
  </si>
  <si>
    <t>Kinh phí thực hiện chế độ không tự chủ</t>
  </si>
  <si>
    <t>KP tiết kiệm 10% CCTL</t>
  </si>
  <si>
    <t>Chi thanh toán cá nhân</t>
  </si>
  <si>
    <t>Chè nước CBCC</t>
  </si>
  <si>
    <t>Thanh toán dịch vụ công cộng</t>
  </si>
  <si>
    <t>Vật tư văn phòng</t>
  </si>
  <si>
    <t>Thông tin tuyên truyền liên lạc</t>
  </si>
  <si>
    <t>Hội nghị</t>
  </si>
  <si>
    <t>Công tác phí</t>
  </si>
  <si>
    <t>Thuê mướn</t>
  </si>
  <si>
    <t>Chi sửa chữa TS phục vụ công tác CM</t>
  </si>
  <si>
    <t>Chi nghiệp vụ chuyên môn</t>
  </si>
  <si>
    <t>Chi khác</t>
  </si>
  <si>
    <t>Mua sắm tài sản phục vụ CM</t>
  </si>
  <si>
    <t>Kinh phí  thực hiện chế độ không tự chủ</t>
  </si>
  <si>
    <t>THỦ TRƯỞNG ĐƠN VỊ</t>
  </si>
  <si>
    <t>Nguyễn Tiến Dũng</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</si>
  <si>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</si>
  <si>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</si>
  <si>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CÔNG KHAI THỰC HIỆN DỰ TOÁN THU- CHI NGÂN SÁCH  QUÝ I/2023</t>
  </si>
  <si>
    <t xml:space="preserve">  Đơn vị tính: nghìn\ đồng</t>
  </si>
  <si>
    <t>Học thêm K8</t>
  </si>
  <si>
    <t>Học thêm K9</t>
  </si>
  <si>
    <t>Học 2 buổi/ngày</t>
  </si>
  <si>
    <t>CSVC kỹ năng sống</t>
  </si>
  <si>
    <t>CSVC tiếng anh</t>
  </si>
  <si>
    <t>Ngày  05    tháng   04    năm 2023</t>
  </si>
  <si>
    <t>Dự toán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</si>
</sst>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7" formatCode="0.0%"/>
    <numFmt numFmtId="168" formatCode="#,##0.000"/>
  </numFmts>
  <fonts count="17" x14ac:knownFonts="1">
    <font>
      <sz val="12"/>
      <name val=".VnTime"/>
    </font>
    <font>
      <sz val="12"/>
      <name val=".VnTime"/>
    </font>
    <font>
      <b/>
      <sz val="12"/>
      <name val="Times New Roman"/>
      <family val="1"/>
    </font>
    <font>
      <b/>
      <i/>
      <sz val="12"/>
      <name val="Times New Roman"/>
      <family val="1"/>
    </font>
    <font>
      <b/>
      <sz val="13"/>
      <name val="Times New Roman"/>
      <family val="1"/>
    </font>
    <font>
      <sz val="10"/>
      <name val="Times New Roman"/>
      <family val="1"/>
    </font>
    <font>
      <i/>
      <sz val="13"/>
      <name val="Times New Roman"/>
      <family val="1"/>
    </font>
    <font>
      <sz val="12"/>
      <name val="Times New Roman"/>
      <family val="1"/>
    </font>
    <font>
      <i/>
      <sz val="12"/>
      <name val="Times New Roman"/>
      <family val="1"/>
    </font>
    <font>
      <b/>
      <sz val="12"/>
      <name val=".VnTime"/>
      <family val="2"/>
    </font>
    <font>
      <b/>
      <sz val="12"/>
      <name val=".VnTime"/>
    </font>
    <font>
      <i/>
      <sz val="12"/>
      <name val=".VnTime"/>
      <family val="2"/>
    </font>
    <font>
      <i/>
      <sz val="12"/>
      <name val=".VnTime"/>
    </font>
    <font>
      <b/>
      <sz val="11"/>
      <name val="Times New Roman"/>
      <family val="1"/>
    </font>
    <font>
      <sz val="12"/>
      <color theme="1"/>
      <name val="Times New Roman"/>
      <charset val="163"/>
    </font>
    <font>
      <b/>
      <sz val="12"/>
      <color rgb="FFFF0000"/>
      <name val="Times New Roman"/>
      <charset val="163"/>
    </font>
    <font>
      <sz val="10"/>
      <color theme="1"/>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2" fillId="0" borderId="0" xfId="0" applyFont="1" applyAlignment="1"/>
    <xf numFmtId="0" fontId="7"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3" xfId="0" applyFont="1" applyBorder="1" applyAlignment="1">
      <alignment wrapText="1"/>
    </xf>
    <xf numFmtId="164" fontId="2" fillId="0" borderId="3" xfId="0" applyNumberFormat="1" applyFont="1" applyBorder="1" applyAlignment="1">
      <alignment horizontal="right"/>
    </xf>
    <xf numFmtId="1" fontId="9" fillId="0" borderId="4" xfId="0" applyNumberFormat="1" applyFont="1" applyBorder="1" applyAlignment="1"/>
    <xf numFmtId="0" fontId="2" fillId="0" borderId="4" xfId="0" applyFont="1" applyBorder="1" applyAlignment="1">
      <alignment horizontal="left"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left" vertical="center"/>
    </xf>
    <xf numFmtId="1" fontId="2" fillId="0" borderId="4" xfId="0" applyNumberFormat="1" applyFont="1" applyBorder="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164" fontId="7" fillId="0" borderId="4" xfId="0" applyNumberFormat="1" applyFont="1" applyBorder="1" applyAlignment="1">
      <alignment horizontal="left" vertical="center"/>
    </xf>
    <xf numFmtId="1" fontId="7" fillId="0" borderId="4" xfId="0" applyNumberFormat="1" applyFont="1" applyBorder="1" applyAlignment="1">
      <alignment horizontal="left" vertical="center"/>
    </xf>
    <xf numFmtId="0" fontId="1" fillId="0" borderId="0" xfId="0" applyFont="1"/>
    <xf numFmtId="0" fontId="10" fillId="0" borderId="0" xfId="0" applyFont="1"/>
    <xf numFmtId="0" fontId="3" fillId="0" borderId="4" xfId="0" applyFont="1" applyBorder="1" applyAlignment="1">
      <alignment horizontal="left" vertical="center"/>
    </xf>
    <xf numFmtId="0" fontId="3" fillId="0" borderId="4" xfId="0" applyFont="1" applyBorder="1" applyAlignment="1">
      <alignment horizontal="left" vertical="center" wrapText="1"/>
    </xf>
    <xf numFmtId="164" fontId="8" fillId="0" borderId="4" xfId="0" applyNumberFormat="1" applyFont="1" applyBorder="1" applyAlignment="1">
      <alignment horizontal="left" vertical="center"/>
    </xf>
    <xf numFmtId="1" fontId="8" fillId="0" borderId="4" xfId="0" applyNumberFormat="1" applyFont="1" applyBorder="1" applyAlignment="1">
      <alignment horizontal="left" vertical="center"/>
    </xf>
    <xf numFmtId="0" fontId="11" fillId="0" borderId="0" xfId="0" applyFont="1" applyAlignment="1">
      <alignment vertical="center"/>
    </xf>
    <xf numFmtId="3" fontId="2" fillId="0" borderId="4" xfId="0" applyNumberFormat="1" applyFont="1" applyBorder="1" applyAlignment="1">
      <alignment horizontal="left" vertical="center"/>
    </xf>
    <xf numFmtId="0" fontId="7" fillId="0" borderId="4" xfId="0" applyFont="1" applyBorder="1" applyAlignment="1">
      <alignment horizontal="center" vertical="center"/>
    </xf>
    <xf numFmtId="3" fontId="7" fillId="0" borderId="4" xfId="0" applyNumberFormat="1" applyFont="1" applyBorder="1" applyAlignment="1">
      <alignment horizontal="left" vertical="center"/>
    </xf>
    <xf numFmtId="0" fontId="12" fillId="0" borderId="0" xfId="0" applyFont="1"/>
    <xf numFmtId="0" fontId="7" fillId="0" borderId="0" xfId="0" applyFont="1" applyBorder="1" applyAlignment="1">
      <alignment horizontal="center"/>
    </xf>
    <xf numFmtId="0" fontId="7" fillId="0" borderId="0" xfId="0" applyFont="1" applyBorder="1" applyAlignment="1">
      <alignment wrapText="1"/>
    </xf>
    <xf numFmtId="3" fontId="7" fillId="0" borderId="0" xfId="0" applyNumberFormat="1" applyFont="1" applyBorder="1" applyAlignment="1">
      <alignment horizontal="right"/>
    </xf>
    <xf numFmtId="0" fontId="0" fillId="0" borderId="0" xfId="0" applyBorder="1" applyAlignment="1"/>
    <xf numFmtId="0" fontId="13" fillId="0" borderId="0"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2" fillId="0" borderId="0" xfId="0" quotePrefix="1"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wrapText="1"/>
    </xf>
    <xf numFmtId="0" fontId="8" fillId="0" borderId="1" xfId="0" applyFont="1" applyBorder="1" applyAlignment="1">
      <alignment horizontal="center"/>
    </xf>
    <xf numFmtId="0" fontId="14"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164" fontId="7" fillId="0" borderId="4" xfId="0" applyNumberFormat="1" applyFont="1" applyBorder="1" applyAlignment="1">
      <alignment horizontal="right" vertical="center"/>
    </xf>
    <xf numFmtId="0" fontId="7" fillId="0" borderId="4" xfId="0" applyFont="1" applyBorder="1" applyAlignment="1">
      <alignment horizontal="right" vertical="center"/>
    </xf>
    <xf numFmtId="164" fontId="2" fillId="0" borderId="4" xfId="0" applyNumberFormat="1" applyFont="1" applyBorder="1" applyAlignment="1">
      <alignment horizontal="right" vertical="center"/>
    </xf>
    <xf numFmtId="1" fontId="7" fillId="0" borderId="4" xfId="0" applyNumberFormat="1" applyFont="1" applyBorder="1" applyAlignment="1">
      <alignment horizontal="right" vertical="center"/>
    </xf>
    <xf numFmtId="167" fontId="7" fillId="0" borderId="4" xfId="0" applyNumberFormat="1" applyFont="1" applyBorder="1" applyAlignment="1">
      <alignment horizontal="right" vertical="center"/>
    </xf>
    <xf numFmtId="168" fontId="2" fillId="0" borderId="4" xfId="0" applyNumberFormat="1" applyFont="1" applyBorder="1" applyAlignment="1">
      <alignment horizontal="right" vertical="center"/>
    </xf>
    <xf numFmtId="0" fontId="2" fillId="0" borderId="4" xfId="0" applyFont="1" applyBorder="1" applyAlignment="1">
      <alignment horizontal="center" vertical="center"/>
    </xf>
    <xf numFmtId="3" fontId="7" fillId="0" borderId="4" xfId="0" applyNumberFormat="1" applyFont="1" applyBorder="1" applyAlignment="1">
      <alignment horizontal="right" vertical="center"/>
    </xf>
    <xf numFmtId="167" fontId="7" fillId="0" borderId="0" xfId="0" applyNumberFormat="1"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3" fontId="2" fillId="0" borderId="4" xfId="0" applyNumberFormat="1" applyFont="1" applyBorder="1" applyAlignment="1">
      <alignment horizontal="right" vertical="center"/>
    </xf>
    <xf numFmtId="167" fontId="2" fillId="0" borderId="4" xfId="0" applyNumberFormat="1" applyFont="1" applyBorder="1" applyAlignment="1">
      <alignment horizontal="right" vertical="center"/>
    </xf>
    <xf numFmtId="3" fontId="2" fillId="0" borderId="5" xfId="0" applyNumberFormat="1" applyFont="1" applyBorder="1" applyAlignment="1">
      <alignment horizontal="right" vertical="center"/>
    </xf>
    <xf numFmtId="0" fontId="16" fillId="0" borderId="0" xfId="0" applyFont="1" applyAlignment="1">
      <alignment horizontal="left" wrapText="1"/>
    </xf>
    <xf numFmtId="0" fontId="16" fillId="0" borderId="0" xfId="0" applyFont="1" applyAlignment="1">
      <alignment horizontal="left"/>
    </xf>
    <xf numFmtId="0" fontId="16" fillId="0" borderId="0" xfId="0" applyFont="1" applyAlignment="1">
      <alignment horizontal="left" vertical="center" wrapText="1"/>
    </xf>
    <xf numFmtId="0" fontId="16"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workbookViewId="0">
      <selection sqref="A1:F51"/>
    </sheetView>
  </sheetViews>
  <sheetFormatPr defaultRowHeight="15" x14ac:dyDescent="0.2"/>
  <cols>
    <col min="1" max="1" width="6.125" customWidth="1"/>
    <col min="2" max="2" width="28.5" customWidth="1"/>
    <col min="3" max="3" width="10.75" customWidth="1"/>
    <col min="4" max="4" width="10.375" customWidth="1"/>
    <col min="5" max="5" width="11.125" customWidth="1"/>
    <col min="6" max="6" width="11.5" customWidth="1"/>
  </cols>
  <sheetData>
    <row r="1" spans="1:15" ht="23.25" customHeight="1" x14ac:dyDescent="0.25">
      <c r="A1" s="1" t="s">
        <v>0</v>
      </c>
      <c r="B1" s="1"/>
      <c r="D1" s="41" t="s">
        <v>1</v>
      </c>
      <c r="E1" s="41"/>
      <c r="F1" s="41"/>
    </row>
    <row r="2" spans="1:15" ht="25.5" customHeight="1" x14ac:dyDescent="0.25">
      <c r="A2" s="43" t="s">
        <v>2</v>
      </c>
      <c r="B2" s="43"/>
      <c r="D2" s="44" t="s">
        <v>3</v>
      </c>
      <c r="E2" s="44"/>
      <c r="F2" s="44"/>
    </row>
    <row r="3" spans="1:15" ht="22.5" customHeight="1" x14ac:dyDescent="0.25">
      <c r="A3" s="47" t="s">
        <v>51</v>
      </c>
      <c r="B3" s="47"/>
      <c r="C3" s="47"/>
      <c r="D3" s="47"/>
      <c r="E3" s="47"/>
      <c r="F3" s="47"/>
      <c r="J3" s="46"/>
      <c r="K3" s="46"/>
      <c r="L3" s="46"/>
      <c r="M3" s="46"/>
      <c r="N3" s="46"/>
      <c r="O3" s="46"/>
    </row>
    <row r="4" spans="1:15" ht="33.75" customHeight="1" x14ac:dyDescent="0.25">
      <c r="A4" s="63" t="s">
        <v>49</v>
      </c>
      <c r="B4" s="64"/>
      <c r="C4" s="64"/>
      <c r="D4" s="64"/>
      <c r="E4" s="64"/>
      <c r="F4" s="64"/>
      <c r="J4" s="48"/>
      <c r="K4" s="48"/>
      <c r="L4" s="48"/>
      <c r="M4" s="48"/>
      <c r="N4" s="48"/>
      <c r="O4" s="48"/>
    </row>
    <row r="5" spans="1:15" ht="49.5" customHeight="1" x14ac:dyDescent="0.25">
      <c r="A5" s="65" t="s">
        <v>50</v>
      </c>
      <c r="B5" s="66"/>
      <c r="C5" s="66"/>
      <c r="D5" s="66"/>
      <c r="E5" s="66"/>
      <c r="F5" s="66"/>
      <c r="J5" s="48"/>
      <c r="K5" s="48"/>
      <c r="L5" s="48"/>
      <c r="M5" s="48"/>
      <c r="N5" s="48"/>
      <c r="O5" s="48"/>
    </row>
    <row r="6" spans="1:15" ht="21.75" customHeight="1" x14ac:dyDescent="0.25">
      <c r="A6" s="2"/>
      <c r="B6" s="2"/>
      <c r="E6" s="45" t="s">
        <v>52</v>
      </c>
      <c r="F6" s="45"/>
    </row>
    <row r="7" spans="1:15" ht="78.75" x14ac:dyDescent="0.25">
      <c r="A7" s="3" t="s">
        <v>4</v>
      </c>
      <c r="B7" s="3" t="s">
        <v>5</v>
      </c>
      <c r="C7" s="4" t="s">
        <v>59</v>
      </c>
      <c r="D7" s="4" t="s">
        <v>7</v>
      </c>
      <c r="E7" s="5" t="s">
        <v>8</v>
      </c>
      <c r="F7" s="6" t="s">
        <v>9</v>
      </c>
      <c r="G7" s="2"/>
    </row>
    <row r="8" spans="1:15" ht="33" customHeight="1" x14ac:dyDescent="0.25">
      <c r="A8" s="7" t="s">
        <v>10</v>
      </c>
      <c r="B8" s="8" t="s">
        <v>11</v>
      </c>
      <c r="C8" s="9"/>
      <c r="D8" s="9"/>
      <c r="E8" s="10"/>
      <c r="F8" s="9"/>
    </row>
    <row r="9" spans="1:15" ht="24.75" customHeight="1" x14ac:dyDescent="0.2">
      <c r="A9" s="55" t="s">
        <v>12</v>
      </c>
      <c r="B9" s="12" t="s">
        <v>13</v>
      </c>
      <c r="C9" s="13">
        <f>C10+C11+C12+C13</f>
        <v>1562112</v>
      </c>
      <c r="D9" s="51">
        <f>D10+D11+D12+D13</f>
        <v>375506</v>
      </c>
      <c r="E9" s="54"/>
      <c r="F9" s="51"/>
    </row>
    <row r="10" spans="1:15" s="19" customFormat="1" ht="24.75" customHeight="1" x14ac:dyDescent="0.2">
      <c r="A10" s="27">
        <v>1</v>
      </c>
      <c r="B10" s="16" t="s">
        <v>14</v>
      </c>
      <c r="C10" s="56">
        <v>484200</v>
      </c>
      <c r="D10" s="50">
        <v>0</v>
      </c>
      <c r="E10" s="53">
        <f>+D10/C10*100%</f>
        <v>0</v>
      </c>
      <c r="F10" s="18"/>
    </row>
    <row r="11" spans="1:15" ht="24.75" customHeight="1" x14ac:dyDescent="0.2">
      <c r="A11" s="27">
        <v>2</v>
      </c>
      <c r="B11" s="16" t="s">
        <v>53</v>
      </c>
      <c r="C11" s="56">
        <v>352800</v>
      </c>
      <c r="D11" s="49">
        <f>39480+39480+39760</f>
        <v>118720</v>
      </c>
      <c r="E11" s="53">
        <f t="shared" ref="E11:E15" si="0">+D11/C11*100%</f>
        <v>0.33650793650793653</v>
      </c>
      <c r="F11" s="52"/>
    </row>
    <row r="12" spans="1:15" ht="24.75" customHeight="1" x14ac:dyDescent="0.2">
      <c r="A12" s="27">
        <v>3</v>
      </c>
      <c r="B12" s="16" t="s">
        <v>54</v>
      </c>
      <c r="C12" s="56">
        <v>341712</v>
      </c>
      <c r="D12" s="49">
        <f>40162+38304+47670</f>
        <v>126136</v>
      </c>
      <c r="E12" s="53">
        <f t="shared" si="0"/>
        <v>0.3691295593950461</v>
      </c>
      <c r="F12" s="52"/>
    </row>
    <row r="13" spans="1:15" ht="24.75" customHeight="1" x14ac:dyDescent="0.2">
      <c r="A13" s="27">
        <v>4</v>
      </c>
      <c r="B13" s="16" t="s">
        <v>55</v>
      </c>
      <c r="C13" s="56">
        <v>383400</v>
      </c>
      <c r="D13" s="49">
        <f>43650+43500+43500</f>
        <v>130650</v>
      </c>
      <c r="E13" s="53">
        <f t="shared" si="0"/>
        <v>0.34076682316118934</v>
      </c>
      <c r="F13" s="52"/>
    </row>
    <row r="14" spans="1:15" ht="24.75" customHeight="1" x14ac:dyDescent="0.2">
      <c r="A14" s="27">
        <v>5</v>
      </c>
      <c r="B14" s="16" t="s">
        <v>56</v>
      </c>
      <c r="C14" s="56">
        <v>6300</v>
      </c>
      <c r="D14" s="56">
        <f>645+643+645</f>
        <v>1933</v>
      </c>
      <c r="E14" s="53">
        <f t="shared" si="0"/>
        <v>0.30682539682539683</v>
      </c>
      <c r="F14" s="52"/>
    </row>
    <row r="15" spans="1:15" ht="24.75" customHeight="1" x14ac:dyDescent="0.2">
      <c r="A15" s="27">
        <v>6</v>
      </c>
      <c r="B15" s="16" t="s">
        <v>57</v>
      </c>
      <c r="C15" s="56">
        <v>6300</v>
      </c>
      <c r="D15" s="56">
        <f>694+691+691</f>
        <v>2076</v>
      </c>
      <c r="E15" s="53">
        <f t="shared" si="0"/>
        <v>0.3295238095238095</v>
      </c>
      <c r="F15" s="52"/>
    </row>
    <row r="16" spans="1:15" s="20" customFormat="1" ht="24.75" customHeight="1" x14ac:dyDescent="0.25">
      <c r="A16" s="11" t="s">
        <v>15</v>
      </c>
      <c r="B16" s="12" t="s">
        <v>16</v>
      </c>
      <c r="C16" s="13"/>
      <c r="D16" s="13"/>
      <c r="E16" s="13"/>
      <c r="F16" s="13"/>
    </row>
    <row r="17" spans="1:8" ht="24.75" customHeight="1" x14ac:dyDescent="0.2">
      <c r="A17" s="21">
        <v>1</v>
      </c>
      <c r="B17" s="22" t="s">
        <v>17</v>
      </c>
      <c r="C17" s="13"/>
      <c r="D17" s="13"/>
      <c r="E17" s="14"/>
      <c r="F17" s="17"/>
    </row>
    <row r="18" spans="1:8" ht="24.75" customHeight="1" x14ac:dyDescent="0.2">
      <c r="A18" s="15" t="s">
        <v>18</v>
      </c>
      <c r="B18" s="16" t="s">
        <v>19</v>
      </c>
      <c r="C18" s="17"/>
      <c r="D18" s="15"/>
      <c r="E18" s="18"/>
      <c r="F18" s="17"/>
    </row>
    <row r="19" spans="1:8" ht="32.25" customHeight="1" x14ac:dyDescent="0.2">
      <c r="A19" s="15" t="s">
        <v>20</v>
      </c>
      <c r="B19" s="16" t="s">
        <v>21</v>
      </c>
      <c r="C19" s="17"/>
      <c r="D19" s="17"/>
      <c r="E19" s="18"/>
      <c r="F19" s="17"/>
    </row>
    <row r="20" spans="1:8" ht="24.75" customHeight="1" x14ac:dyDescent="0.2">
      <c r="A20" s="21">
        <v>2</v>
      </c>
      <c r="B20" s="22" t="s">
        <v>22</v>
      </c>
      <c r="C20" s="17"/>
      <c r="D20" s="17"/>
      <c r="E20" s="17"/>
      <c r="F20" s="17"/>
    </row>
    <row r="21" spans="1:8" ht="24.75" customHeight="1" x14ac:dyDescent="0.2">
      <c r="A21" s="15" t="s">
        <v>18</v>
      </c>
      <c r="B21" s="16" t="s">
        <v>23</v>
      </c>
      <c r="C21" s="17"/>
      <c r="D21" s="17"/>
      <c r="E21" s="17"/>
      <c r="F21" s="17"/>
      <c r="H21">
        <f>100.8+870</f>
        <v>970.8</v>
      </c>
    </row>
    <row r="22" spans="1:8" ht="30" customHeight="1" x14ac:dyDescent="0.2">
      <c r="A22" s="15" t="s">
        <v>20</v>
      </c>
      <c r="B22" s="16" t="s">
        <v>24</v>
      </c>
      <c r="C22" s="17"/>
      <c r="D22" s="17"/>
      <c r="E22" s="18"/>
      <c r="F22" s="17"/>
      <c r="H22">
        <f>100.889+870.078</f>
        <v>970.96699999999998</v>
      </c>
    </row>
    <row r="23" spans="1:8" s="25" customFormat="1" ht="24.75" customHeight="1" x14ac:dyDescent="0.2">
      <c r="A23" s="21" t="s">
        <v>25</v>
      </c>
      <c r="B23" s="22" t="s">
        <v>26</v>
      </c>
      <c r="C23" s="23"/>
      <c r="D23" s="23"/>
      <c r="E23" s="24"/>
      <c r="F23" s="23"/>
    </row>
    <row r="24" spans="1:8" s="20" customFormat="1" ht="24.75" customHeight="1" x14ac:dyDescent="0.25">
      <c r="A24" s="15">
        <v>1</v>
      </c>
      <c r="B24" s="16" t="s">
        <v>27</v>
      </c>
      <c r="C24" s="18"/>
      <c r="D24" s="18"/>
      <c r="E24" s="18"/>
      <c r="F24" s="17"/>
    </row>
    <row r="25" spans="1:8" ht="24.75" customHeight="1" x14ac:dyDescent="0.2">
      <c r="A25" s="15">
        <v>2</v>
      </c>
      <c r="B25" s="16" t="s">
        <v>28</v>
      </c>
      <c r="C25" s="18"/>
      <c r="D25" s="18"/>
      <c r="E25" s="18"/>
      <c r="F25" s="17"/>
    </row>
    <row r="26" spans="1:8" ht="24.75" customHeight="1" x14ac:dyDescent="0.2">
      <c r="A26" s="11" t="s">
        <v>29</v>
      </c>
      <c r="B26" s="12" t="s">
        <v>30</v>
      </c>
      <c r="C26" s="60">
        <f>C27</f>
        <v>4901000</v>
      </c>
      <c r="D26" s="60">
        <f>D27</f>
        <v>1220965</v>
      </c>
      <c r="E26" s="61">
        <f>E27</f>
        <v>0.24912568863497245</v>
      </c>
      <c r="F26" s="60"/>
    </row>
    <row r="27" spans="1:8" ht="24.75" customHeight="1" x14ac:dyDescent="0.2">
      <c r="A27" s="11" t="s">
        <v>12</v>
      </c>
      <c r="B27" s="12" t="s">
        <v>31</v>
      </c>
      <c r="C27" s="60">
        <f>C28+C43</f>
        <v>4901000</v>
      </c>
      <c r="D27" s="60">
        <f>D43</f>
        <v>1220965</v>
      </c>
      <c r="E27" s="53">
        <f>+D27/C27*100%</f>
        <v>0.24912568863497245</v>
      </c>
      <c r="F27" s="60"/>
    </row>
    <row r="28" spans="1:8" ht="38.25" customHeight="1" x14ac:dyDescent="0.2">
      <c r="A28" s="21">
        <v>1</v>
      </c>
      <c r="B28" s="22" t="s">
        <v>32</v>
      </c>
      <c r="C28" s="26"/>
      <c r="D28" s="26"/>
      <c r="E28" s="26"/>
      <c r="F28" s="26"/>
    </row>
    <row r="29" spans="1:8" ht="78.75" x14ac:dyDescent="0.25">
      <c r="A29" s="3" t="s">
        <v>4</v>
      </c>
      <c r="B29" s="3" t="s">
        <v>5</v>
      </c>
      <c r="C29" s="4" t="s">
        <v>6</v>
      </c>
      <c r="D29" s="4" t="s">
        <v>7</v>
      </c>
      <c r="E29" s="5" t="s">
        <v>8</v>
      </c>
      <c r="F29" s="6" t="s">
        <v>9</v>
      </c>
      <c r="G29" s="2"/>
    </row>
    <row r="30" spans="1:8" ht="24.75" customHeight="1" x14ac:dyDescent="0.2">
      <c r="A30" s="27">
        <v>1</v>
      </c>
      <c r="B30" s="16" t="s">
        <v>33</v>
      </c>
      <c r="C30" s="17"/>
      <c r="D30" s="17"/>
      <c r="E30" s="18"/>
      <c r="F30" s="17"/>
    </row>
    <row r="31" spans="1:8" ht="24.75" customHeight="1" x14ac:dyDescent="0.2">
      <c r="A31" s="27">
        <v>2</v>
      </c>
      <c r="B31" s="16" t="s">
        <v>34</v>
      </c>
      <c r="C31" s="28"/>
      <c r="D31" s="17"/>
      <c r="E31" s="18"/>
      <c r="F31" s="17"/>
    </row>
    <row r="32" spans="1:8" ht="24.75" customHeight="1" x14ac:dyDescent="0.2">
      <c r="A32" s="27">
        <v>3</v>
      </c>
      <c r="B32" s="16" t="s">
        <v>35</v>
      </c>
      <c r="C32" s="17"/>
      <c r="D32" s="17"/>
      <c r="E32" s="18"/>
      <c r="F32" s="17"/>
    </row>
    <row r="33" spans="1:6" ht="24.75" customHeight="1" x14ac:dyDescent="0.2">
      <c r="A33" s="27">
        <v>4</v>
      </c>
      <c r="B33" s="15" t="s">
        <v>36</v>
      </c>
      <c r="C33" s="17"/>
      <c r="D33" s="17"/>
      <c r="E33" s="18"/>
      <c r="F33" s="17"/>
    </row>
    <row r="34" spans="1:6" ht="24.75" customHeight="1" x14ac:dyDescent="0.2">
      <c r="A34" s="27">
        <v>5</v>
      </c>
      <c r="B34" s="15" t="s">
        <v>37</v>
      </c>
      <c r="C34" s="17"/>
      <c r="D34" s="17"/>
      <c r="E34" s="18"/>
      <c r="F34" s="17"/>
    </row>
    <row r="35" spans="1:6" ht="24.75" customHeight="1" x14ac:dyDescent="0.2">
      <c r="A35" s="27">
        <v>6</v>
      </c>
      <c r="B35" s="15" t="s">
        <v>38</v>
      </c>
      <c r="C35" s="17"/>
      <c r="D35" s="17"/>
      <c r="E35" s="18"/>
      <c r="F35" s="17"/>
    </row>
    <row r="36" spans="1:6" ht="24.75" customHeight="1" x14ac:dyDescent="0.2">
      <c r="A36" s="27">
        <v>7</v>
      </c>
      <c r="B36" s="15" t="s">
        <v>39</v>
      </c>
      <c r="C36" s="17"/>
      <c r="D36" s="17"/>
      <c r="E36" s="18"/>
      <c r="F36" s="17"/>
    </row>
    <row r="37" spans="1:6" ht="24.75" customHeight="1" x14ac:dyDescent="0.2">
      <c r="A37" s="27">
        <v>8</v>
      </c>
      <c r="B37" s="16" t="s">
        <v>40</v>
      </c>
      <c r="C37" s="17"/>
      <c r="D37" s="17"/>
      <c r="E37" s="18"/>
      <c r="F37" s="17"/>
    </row>
    <row r="38" spans="1:6" ht="24.75" customHeight="1" x14ac:dyDescent="0.2">
      <c r="A38" s="27">
        <v>9</v>
      </c>
      <c r="B38" s="16" t="s">
        <v>41</v>
      </c>
      <c r="C38" s="17"/>
      <c r="D38" s="17"/>
      <c r="E38" s="18"/>
      <c r="F38" s="17"/>
    </row>
    <row r="39" spans="1:6" ht="31.5" customHeight="1" x14ac:dyDescent="0.2">
      <c r="A39" s="27">
        <v>10</v>
      </c>
      <c r="B39" s="16" t="s">
        <v>42</v>
      </c>
      <c r="C39" s="17"/>
      <c r="D39" s="17"/>
      <c r="E39" s="18"/>
      <c r="F39" s="17"/>
    </row>
    <row r="40" spans="1:6" ht="24.75" customHeight="1" x14ac:dyDescent="0.2">
      <c r="A40" s="27">
        <v>11</v>
      </c>
      <c r="B40" s="16" t="s">
        <v>43</v>
      </c>
      <c r="C40" s="17"/>
      <c r="D40" s="17"/>
      <c r="E40" s="18"/>
      <c r="F40" s="17"/>
    </row>
    <row r="41" spans="1:6" ht="24.75" customHeight="1" x14ac:dyDescent="0.2">
      <c r="A41" s="27">
        <v>12</v>
      </c>
      <c r="B41" s="16" t="s">
        <v>44</v>
      </c>
      <c r="C41" s="17"/>
      <c r="D41" s="17"/>
      <c r="E41" s="18"/>
      <c r="F41" s="17"/>
    </row>
    <row r="42" spans="1:6" ht="24.75" customHeight="1" x14ac:dyDescent="0.2">
      <c r="A42" s="27">
        <v>13</v>
      </c>
      <c r="B42" s="16" t="s">
        <v>45</v>
      </c>
      <c r="C42" s="17"/>
      <c r="D42" s="17"/>
      <c r="E42" s="18"/>
      <c r="F42" s="17"/>
    </row>
    <row r="43" spans="1:6" s="29" customFormat="1" ht="38.25" customHeight="1" x14ac:dyDescent="0.25">
      <c r="A43" s="58">
        <v>2</v>
      </c>
      <c r="B43" s="59" t="s">
        <v>46</v>
      </c>
      <c r="C43" s="62">
        <v>4901000</v>
      </c>
      <c r="D43" s="62">
        <v>1220965</v>
      </c>
      <c r="E43" s="53">
        <f>+D43/C43*100%</f>
        <v>0.24912568863497245</v>
      </c>
      <c r="F43" s="62"/>
    </row>
    <row r="44" spans="1:6" ht="24.75" customHeight="1" x14ac:dyDescent="0.25">
      <c r="A44" s="30"/>
      <c r="B44" s="31"/>
      <c r="C44" s="32"/>
      <c r="D44" s="33"/>
      <c r="E44" s="57"/>
      <c r="F44" s="33"/>
    </row>
    <row r="45" spans="1:6" ht="19.5" customHeight="1" x14ac:dyDescent="0.25">
      <c r="D45" s="39" t="s">
        <v>58</v>
      </c>
      <c r="E45" s="39"/>
      <c r="F45" s="39"/>
    </row>
    <row r="46" spans="1:6" ht="19.5" customHeight="1" x14ac:dyDescent="0.25">
      <c r="B46" s="34"/>
      <c r="D46" s="40" t="s">
        <v>47</v>
      </c>
      <c r="E46" s="40"/>
      <c r="F46" s="40"/>
    </row>
    <row r="47" spans="1:6" ht="15.75" x14ac:dyDescent="0.25">
      <c r="B47" s="35"/>
      <c r="D47" s="2"/>
      <c r="E47" s="2"/>
      <c r="F47" s="2"/>
    </row>
    <row r="48" spans="1:6" ht="15.75" x14ac:dyDescent="0.25">
      <c r="B48" s="36"/>
      <c r="D48" s="2"/>
      <c r="E48" s="2"/>
      <c r="F48" s="2"/>
    </row>
    <row r="49" spans="2:10" ht="23.25" customHeight="1" x14ac:dyDescent="0.25">
      <c r="B49" s="37"/>
      <c r="D49" s="2"/>
      <c r="E49" s="2"/>
      <c r="F49" s="2"/>
    </row>
    <row r="50" spans="2:10" ht="21.75" customHeight="1" x14ac:dyDescent="0.25">
      <c r="B50" s="38"/>
      <c r="C50" s="2"/>
      <c r="D50" s="40" t="s">
        <v>48</v>
      </c>
      <c r="E50" s="40"/>
      <c r="F50" s="40"/>
      <c r="G50" s="2"/>
      <c r="H50" s="2"/>
      <c r="I50" s="2"/>
      <c r="J50" s="2"/>
    </row>
    <row r="51" spans="2:10" ht="15.75" x14ac:dyDescent="0.25">
      <c r="D51" s="2"/>
      <c r="E51" s="2"/>
      <c r="F51" s="2"/>
    </row>
    <row r="52" spans="2:10" ht="16.5" x14ac:dyDescent="0.25">
      <c r="D52" s="42"/>
      <c r="E52" s="42"/>
      <c r="F52" s="42"/>
    </row>
    <row r="53" spans="2:10" ht="15.75" x14ac:dyDescent="0.25">
      <c r="D53" s="2"/>
      <c r="E53" s="2"/>
      <c r="F53" s="2"/>
    </row>
  </sheetData>
  <mergeCells count="12">
    <mergeCell ref="J3:O3"/>
    <mergeCell ref="A4:F4"/>
    <mergeCell ref="A5:F5"/>
    <mergeCell ref="A2:B2"/>
    <mergeCell ref="D2:F2"/>
    <mergeCell ref="A3:F3"/>
    <mergeCell ref="E6:F6"/>
    <mergeCell ref="D45:F45"/>
    <mergeCell ref="D46:F46"/>
    <mergeCell ref="D50:F50"/>
    <mergeCell ref="D52:F52"/>
    <mergeCell ref="D1:F1"/>
  </mergeCells>
  <pageMargins left="0.75" right="0" top="0.5" bottom="0.25"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dc:creator>
  <cp:lastModifiedBy>Ms Thuy</cp:lastModifiedBy>
  <cp:lastPrinted>2023-04-14T05:09:53Z</cp:lastPrinted>
  <dcterms:created xsi:type="dcterms:W3CDTF">2022-04-13T03:33:30Z</dcterms:created>
  <dcterms:modified xsi:type="dcterms:W3CDTF">2023-04-14T05:10:04Z</dcterms:modified>
</cp:coreProperties>
</file>